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310" windowHeight="8895" activeTab="0"/>
  </bookViews>
  <sheets>
    <sheet name="Результаты" sheetId="1" r:id="rId1"/>
  </sheets>
  <definedNames>
    <definedName name="_xlnm._FilterDatabase" localSheetId="0" hidden="1">'Результаты'!$A$2:$AC$22</definedName>
  </definedNames>
  <calcPr fullCalcOnLoad="1"/>
</workbook>
</file>

<file path=xl/comments1.xml><?xml version="1.0" encoding="utf-8"?>
<comments xmlns="http://schemas.openxmlformats.org/spreadsheetml/2006/main">
  <authors>
    <author>dmitriy.berezenskiy</author>
  </authors>
  <commentList>
    <comment ref="G16" authorId="0">
      <text>
        <r>
          <rPr>
            <b/>
            <sz val="8"/>
            <rFont val="Tahoma"/>
            <family val="0"/>
          </rPr>
          <t>нет базы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1 минута опоздания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1 минута опоздания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2 минуты опоздания
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1 минута опоздания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2 мин.опоздания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1 минута опоздания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2 мин.опоздания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38 минут опоздания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1 fishka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 xml:space="preserve">1 fishka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1 fishka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1 fishka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1 fishka</t>
        </r>
        <r>
          <rPr>
            <sz val="8"/>
            <rFont val="Tahoma"/>
            <family val="0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0"/>
          </rPr>
          <t>60vremia + 10 (stoianka pered vkv)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0"/>
          </rPr>
          <t>30+10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5+10</t>
        </r>
        <r>
          <rPr>
            <sz val="8"/>
            <rFont val="Tahoma"/>
            <family val="0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0"/>
          </rPr>
          <t>2+10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>12+10</t>
        </r>
        <r>
          <rPr>
            <sz val="8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0"/>
          </rPr>
          <t>4+10</t>
        </r>
        <r>
          <rPr>
            <sz val="8"/>
            <rFont val="Tahoma"/>
            <family val="0"/>
          </rPr>
          <t xml:space="preserve">
</t>
        </r>
      </text>
    </comment>
    <comment ref="S17" authorId="0">
      <text>
        <r>
          <rPr>
            <b/>
            <sz val="8"/>
            <rFont val="Tahoma"/>
            <family val="0"/>
          </rPr>
          <t>nesportivnoe povedenie - 2 proezda slaloma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ne ostanovka na kv 1A, nepodacha karneta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PDD-razvorot cherez 2-nyu osevyu.</t>
        </r>
        <r>
          <rPr>
            <sz val="8"/>
            <rFont val="Tahoma"/>
            <family val="0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0"/>
          </rPr>
          <t>НЕ были на ПКВ4А - не нашли СОБОР</t>
        </r>
        <r>
          <rPr>
            <sz val="8"/>
            <rFont val="Tahoma"/>
            <family val="0"/>
          </rPr>
          <t xml:space="preserve">
</t>
        </r>
      </text>
    </comment>
    <comment ref="T19" authorId="0">
      <text>
        <r>
          <rPr>
            <b/>
            <sz val="8"/>
            <rFont val="Tahoma"/>
            <family val="0"/>
          </rPr>
          <t>ПДД: обгон через осевую</t>
        </r>
        <r>
          <rPr>
            <sz val="8"/>
            <rFont val="Tahoma"/>
            <family val="0"/>
          </rPr>
          <t xml:space="preserve">
</t>
        </r>
      </text>
    </comment>
    <comment ref="U19" authorId="0">
      <text>
        <r>
          <rPr>
            <b/>
            <sz val="8"/>
            <rFont val="Tahoma"/>
            <family val="0"/>
          </rPr>
          <t>366 + 60 za neostanovky na finishe RD</t>
        </r>
        <r>
          <rPr>
            <sz val="8"/>
            <rFont val="Tahoma"/>
            <family val="0"/>
          </rPr>
          <t xml:space="preserve">
</t>
        </r>
      </text>
    </comment>
    <comment ref="U20" authorId="0">
      <text>
        <r>
          <rPr>
            <b/>
            <sz val="8"/>
            <rFont val="Tahoma"/>
            <family val="0"/>
          </rPr>
          <t>108+10 (za stoyanky na RD)</t>
        </r>
        <r>
          <rPr>
            <sz val="8"/>
            <rFont val="Tahoma"/>
            <family val="0"/>
          </rPr>
          <t xml:space="preserve">
</t>
        </r>
      </text>
    </comment>
    <comment ref="W5" authorId="0">
      <text>
        <r>
          <rPr>
            <b/>
            <sz val="8"/>
            <rFont val="Tahoma"/>
            <family val="0"/>
          </rPr>
          <t>1 fishka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net baza</t>
        </r>
        <r>
          <rPr>
            <sz val="8"/>
            <rFont val="Tahoma"/>
            <family val="0"/>
          </rPr>
          <t xml:space="preserve">
</t>
        </r>
      </text>
    </comment>
    <comment ref="W13" authorId="0">
      <text>
        <r>
          <rPr>
            <b/>
            <sz val="8"/>
            <rFont val="Tahoma"/>
            <family val="0"/>
          </rPr>
          <t>net baza</t>
        </r>
        <r>
          <rPr>
            <sz val="8"/>
            <rFont val="Tahoma"/>
            <family val="0"/>
          </rPr>
          <t xml:space="preserve">
</t>
        </r>
      </text>
    </comment>
    <comment ref="W15" authorId="0">
      <text>
        <r>
          <rPr>
            <b/>
            <sz val="8"/>
            <rFont val="Tahoma"/>
            <family val="0"/>
          </rPr>
          <t>no baza</t>
        </r>
        <r>
          <rPr>
            <sz val="8"/>
            <rFont val="Tahoma"/>
            <family val="0"/>
          </rPr>
          <t xml:space="preserve">
</t>
        </r>
      </text>
    </comment>
    <comment ref="X22" authorId="0">
      <text>
        <r>
          <rPr>
            <b/>
            <sz val="8"/>
            <rFont val="Tahoma"/>
            <family val="0"/>
          </rPr>
          <t>6 минут опережения</t>
        </r>
        <r>
          <rPr>
            <sz val="8"/>
            <rFont val="Tahoma"/>
            <family val="0"/>
          </rPr>
          <t xml:space="preserve">
</t>
        </r>
      </text>
    </comment>
    <comment ref="V14" authorId="0">
      <text>
        <r>
          <rPr>
            <b/>
            <sz val="8"/>
            <rFont val="Tahoma"/>
            <family val="0"/>
          </rPr>
          <t>лучшее в классе Х 1,5 = 65,53 х 1,5 = 98,295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лучшее в классе Х 1,5 = 65,53 х 1,5 = 98,295</t>
        </r>
        <r>
          <rPr>
            <sz val="8"/>
            <rFont val="Tahoma"/>
            <family val="0"/>
          </rPr>
          <t xml:space="preserve">
</t>
        </r>
      </text>
    </comment>
    <comment ref="X4" authorId="0">
      <text>
        <r>
          <rPr>
            <b/>
            <sz val="8"/>
            <rFont val="Tahoma"/>
            <family val="0"/>
          </rPr>
          <t>1 минута опоздания</t>
        </r>
        <r>
          <rPr>
            <sz val="8"/>
            <rFont val="Tahoma"/>
            <family val="0"/>
          </rPr>
          <t xml:space="preserve">
</t>
        </r>
      </text>
    </comment>
    <comment ref="X8" authorId="0">
      <text>
        <r>
          <rPr>
            <b/>
            <sz val="8"/>
            <rFont val="Tahoma"/>
            <family val="0"/>
          </rPr>
          <t>1 минута опоздания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Имбировский Константин ???</t>
        </r>
        <r>
          <rPr>
            <sz val="8"/>
            <rFont val="Tahoma"/>
            <family val="0"/>
          </rPr>
          <t xml:space="preserve">
</t>
        </r>
      </text>
    </comment>
    <comment ref="Z19" authorId="0">
      <text>
        <r>
          <rPr>
            <b/>
            <sz val="8"/>
            <rFont val="Tahoma"/>
            <family val="0"/>
          </rPr>
          <t>Резанко???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<sst xmlns="http://schemas.openxmlformats.org/spreadsheetml/2006/main" count="109" uniqueCount="72">
  <si>
    <t>1-й пилот / 2-й пилот</t>
  </si>
  <si>
    <t>ЧЕРКАСЕНКО Максим / КУЧЕРУК Ольга</t>
  </si>
  <si>
    <t>КОТЕНКО Руслан / КОТЕНКО Оксана</t>
  </si>
  <si>
    <t>Hyundai Getz</t>
  </si>
  <si>
    <t>ПИЛИПЕНКО Александр / ДОБЫЧИН Игорь</t>
  </si>
  <si>
    <t>Mazda 3</t>
  </si>
  <si>
    <t>ПЫЖ Татьяна / ПЫЖ Ольга</t>
  </si>
  <si>
    <t>КОЗЬКО Сергей / КОЗЬКО Евгения</t>
  </si>
  <si>
    <t>Peugeot 307</t>
  </si>
  <si>
    <t>БАСАКИНА Ольга / БАСАКИН Андрей</t>
  </si>
  <si>
    <t>Chevrolet</t>
  </si>
  <si>
    <t>БУРЦЕВ Олег / БУРЦЕВА Ирина</t>
  </si>
  <si>
    <t>ЛУБНИН Александр / МАРУК Виталий</t>
  </si>
  <si>
    <t>Seat Leon</t>
  </si>
  <si>
    <t>ШАМРАЙ Яна / НОГАЧ Марина</t>
  </si>
  <si>
    <t>Mini Coper</t>
  </si>
  <si>
    <t>БЕРЕЖНОЙ Александр / БЕРЕЖНАЯ Юля</t>
  </si>
  <si>
    <t>Subaru</t>
  </si>
  <si>
    <t>VW Polo</t>
  </si>
  <si>
    <t>ЗАСТАВСКИЙ Олег / КЛИМЕНКО Назар</t>
  </si>
  <si>
    <t>Audi 100</t>
  </si>
  <si>
    <t>МАЗУКА Денис / АРХИПЦЕВ Олег</t>
  </si>
  <si>
    <t>БОНДАРЕНКО Наталья / МАЛАЯ Оксана</t>
  </si>
  <si>
    <t>ПАЯСЬ Александр / ПАЯСЬ Мария</t>
  </si>
  <si>
    <t>Hyundai Tusson</t>
  </si>
  <si>
    <t>БЕЗНОЩЕНКО Евгений / САФРОНОВА Юлия</t>
  </si>
  <si>
    <t>Honda Accord</t>
  </si>
  <si>
    <t>ХИЖНЯК Виталий / ХИЖНЯК Елена</t>
  </si>
  <si>
    <t>Chevrolet Lacetti</t>
  </si>
  <si>
    <t>ОМЕЛЬЧЕНКО Дмитрий / ПРОВОЗИН Александр</t>
  </si>
  <si>
    <t>ЛЕОНТЬЕВА Инна / ЛЕОНТЬЕВ Михаил</t>
  </si>
  <si>
    <t>Lanos</t>
  </si>
  <si>
    <t>ГЛУЩЕНКО Игорь / КАЗИМКО Вадим</t>
  </si>
  <si>
    <t>ДУБОВИК Денис / ТВЕРДОХЛИБ Ирина</t>
  </si>
  <si>
    <t>ПКВ0-ПКВ1</t>
  </si>
  <si>
    <t>Слалом1</t>
  </si>
  <si>
    <t>ПКВ1-ПКВ2</t>
  </si>
  <si>
    <t>Гараж</t>
  </si>
  <si>
    <t>ПКВ2-ПКВ3</t>
  </si>
  <si>
    <t>ПКВ3-ПКВ4</t>
  </si>
  <si>
    <t>ВКВ</t>
  </si>
  <si>
    <t>Слалом3</t>
  </si>
  <si>
    <t>ПКВ5-ПКВ6</t>
  </si>
  <si>
    <t>РД</t>
  </si>
  <si>
    <t>ПКВ4-ПКВ5</t>
  </si>
  <si>
    <t>Сл.1. Штраф</t>
  </si>
  <si>
    <t>Гараж, штраф</t>
  </si>
  <si>
    <t>Мячи, 1 пилот</t>
  </si>
  <si>
    <t>Мячи, 2 пилот</t>
  </si>
  <si>
    <t>х</t>
  </si>
  <si>
    <t>Класс</t>
  </si>
  <si>
    <t>Skoda Superb</t>
  </si>
  <si>
    <t>ВАЗ 2121</t>
  </si>
  <si>
    <t>ШПАКОВСКИЙ Олег / ШПАКОВСКАЯ Галина</t>
  </si>
  <si>
    <t>Mazda 323</t>
  </si>
  <si>
    <t>ЖУРАКОВСКИЙ Юрий / ЖУРАКОВСКАЯ Маргарита</t>
  </si>
  <si>
    <t>Subaru Forester</t>
  </si>
  <si>
    <t>Итог</t>
  </si>
  <si>
    <t>Отставание от лидера</t>
  </si>
  <si>
    <t>Место в классе</t>
  </si>
  <si>
    <t>Слалом4</t>
  </si>
  <si>
    <t>Штраф Слалом 4</t>
  </si>
  <si>
    <t>Сл.3-Штраф</t>
  </si>
  <si>
    <t>Автом.   2 пилот</t>
  </si>
  <si>
    <t>Автом.   1 пилот</t>
  </si>
  <si>
    <t>Ружье    1 пилот</t>
  </si>
  <si>
    <t>Ружье    2 пилот</t>
  </si>
  <si>
    <t>МЕСТО В АБСОЛЮТЕ</t>
  </si>
  <si>
    <t>Автомобиль</t>
  </si>
  <si>
    <t>Ст. №</t>
  </si>
  <si>
    <t>ПКВ ЛЕС</t>
  </si>
  <si>
    <t>Київський 
міський 
автомотоклуб</t>
  </si>
</sst>
</file>

<file path=xl/styles.xml><?xml version="1.0" encoding="utf-8"?>
<styleSheet xmlns="http://schemas.openxmlformats.org/spreadsheetml/2006/main">
  <numFmts count="3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b/>
      <sz val="24"/>
      <color indexed="1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24"/>
      <color theme="4" tint="-0.4999699890613556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shrinkToFit="1"/>
    </xf>
    <xf numFmtId="0" fontId="13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1181100</xdr:colOff>
      <xdr:row>0</xdr:row>
      <xdr:rowOff>990600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7" sqref="B27"/>
    </sheetView>
  </sheetViews>
  <sheetFormatPr defaultColWidth="9.00390625" defaultRowHeight="18" customHeight="1"/>
  <cols>
    <col min="1" max="1" width="16.125" style="0" customWidth="1"/>
    <col min="2" max="2" width="57.875" style="1" customWidth="1"/>
    <col min="3" max="3" width="20.25390625" style="20" customWidth="1"/>
    <col min="4" max="4" width="6.25390625" style="0" customWidth="1"/>
    <col min="5" max="5" width="7.125" style="0" hidden="1" customWidth="1"/>
    <col min="6" max="6" width="0" style="0" hidden="1" customWidth="1"/>
    <col min="7" max="7" width="6.625" style="0" hidden="1" customWidth="1"/>
    <col min="8" max="8" width="7.375" style="0" hidden="1" customWidth="1"/>
    <col min="9" max="9" width="7.875" style="0" hidden="1" customWidth="1"/>
    <col min="10" max="10" width="7.125" style="0" hidden="1" customWidth="1"/>
    <col min="11" max="11" width="7.25390625" style="0" hidden="1" customWidth="1"/>
    <col min="12" max="12" width="7.125" style="0" hidden="1" customWidth="1"/>
    <col min="13" max="13" width="6.25390625" style="0" hidden="1" customWidth="1"/>
    <col min="14" max="14" width="6.375" style="0" hidden="1" customWidth="1"/>
    <col min="15" max="15" width="6.125" style="0" hidden="1" customWidth="1"/>
    <col min="16" max="16" width="7.00390625" style="0" hidden="1" customWidth="1"/>
    <col min="17" max="17" width="5.00390625" style="0" hidden="1" customWidth="1"/>
    <col min="18" max="18" width="3.625" style="0" hidden="1" customWidth="1"/>
    <col min="19" max="19" width="7.125" style="0" hidden="1" customWidth="1"/>
    <col min="20" max="20" width="7.375" style="0" hidden="1" customWidth="1"/>
    <col min="21" max="21" width="8.75390625" style="0" hidden="1" customWidth="1"/>
    <col min="22" max="23" width="8.00390625" style="0" hidden="1" customWidth="1"/>
    <col min="24" max="24" width="6.25390625" style="0" hidden="1" customWidth="1"/>
    <col min="25" max="25" width="7.875" style="28" hidden="1" customWidth="1"/>
    <col min="26" max="26" width="7.375" style="28" hidden="1" customWidth="1"/>
    <col min="27" max="27" width="8.625" style="28" hidden="1" customWidth="1"/>
    <col min="28" max="28" width="7.75390625" style="28" hidden="1" customWidth="1"/>
    <col min="29" max="29" width="9.25390625" style="0" customWidth="1"/>
    <col min="30" max="30" width="12.00390625" style="33" customWidth="1"/>
    <col min="31" max="31" width="3.25390625" style="0" customWidth="1"/>
    <col min="33" max="33" width="11.00390625" style="36" customWidth="1"/>
  </cols>
  <sheetData>
    <row r="1" ht="87.75" customHeight="1">
      <c r="B1" s="55" t="s">
        <v>71</v>
      </c>
    </row>
    <row r="2" spans="1:33" s="47" customFormat="1" ht="49.5" customHeight="1">
      <c r="A2" s="43" t="s">
        <v>69</v>
      </c>
      <c r="B2" s="43" t="s">
        <v>0</v>
      </c>
      <c r="C2" s="44" t="s">
        <v>68</v>
      </c>
      <c r="D2" s="43" t="s">
        <v>50</v>
      </c>
      <c r="E2" s="45" t="s">
        <v>34</v>
      </c>
      <c r="F2" s="45" t="s">
        <v>35</v>
      </c>
      <c r="G2" s="45" t="s">
        <v>45</v>
      </c>
      <c r="H2" s="45" t="s">
        <v>36</v>
      </c>
      <c r="I2" s="45" t="s">
        <v>37</v>
      </c>
      <c r="J2" s="45" t="s">
        <v>46</v>
      </c>
      <c r="K2" s="45" t="s">
        <v>47</v>
      </c>
      <c r="L2" s="45" t="s">
        <v>48</v>
      </c>
      <c r="M2" s="45" t="s">
        <v>38</v>
      </c>
      <c r="N2" s="45" t="s">
        <v>39</v>
      </c>
      <c r="O2" s="45" t="s">
        <v>40</v>
      </c>
      <c r="P2" s="43" t="s">
        <v>69</v>
      </c>
      <c r="Q2" s="45" t="s">
        <v>44</v>
      </c>
      <c r="R2" s="45" t="s">
        <v>41</v>
      </c>
      <c r="S2" s="45" t="s">
        <v>62</v>
      </c>
      <c r="T2" s="45" t="s">
        <v>42</v>
      </c>
      <c r="U2" s="45" t="s">
        <v>43</v>
      </c>
      <c r="V2" s="45" t="s">
        <v>60</v>
      </c>
      <c r="W2" s="45" t="s">
        <v>61</v>
      </c>
      <c r="X2" s="45" t="s">
        <v>70</v>
      </c>
      <c r="Y2" s="45" t="s">
        <v>65</v>
      </c>
      <c r="Z2" s="45" t="s">
        <v>66</v>
      </c>
      <c r="AA2" s="45" t="s">
        <v>64</v>
      </c>
      <c r="AB2" s="45" t="s">
        <v>63</v>
      </c>
      <c r="AC2" s="46" t="s">
        <v>57</v>
      </c>
      <c r="AD2" s="46" t="s">
        <v>67</v>
      </c>
      <c r="AE2" s="54" t="s">
        <v>58</v>
      </c>
      <c r="AF2" s="54"/>
      <c r="AG2" s="46" t="s">
        <v>59</v>
      </c>
    </row>
    <row r="3" spans="1:33" ht="18" customHeight="1">
      <c r="A3" s="2">
        <v>26</v>
      </c>
      <c r="B3" s="52" t="s">
        <v>32</v>
      </c>
      <c r="C3" s="53" t="s">
        <v>56</v>
      </c>
      <c r="D3" s="3">
        <v>2</v>
      </c>
      <c r="E3" s="4">
        <v>0</v>
      </c>
      <c r="F3" s="4">
        <v>52.94</v>
      </c>
      <c r="G3" s="4">
        <v>0</v>
      </c>
      <c r="H3" s="4">
        <v>10</v>
      </c>
      <c r="I3" s="4">
        <v>62.63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2">
        <v>26</v>
      </c>
      <c r="Q3" s="4">
        <v>0</v>
      </c>
      <c r="R3" s="5">
        <v>36.5</v>
      </c>
      <c r="S3" s="4">
        <v>0</v>
      </c>
      <c r="T3" s="4">
        <v>0</v>
      </c>
      <c r="U3" s="4">
        <v>0</v>
      </c>
      <c r="V3" s="4">
        <v>71.44</v>
      </c>
      <c r="W3" s="4">
        <v>0</v>
      </c>
      <c r="X3" s="4">
        <v>0</v>
      </c>
      <c r="Y3" s="25">
        <v>1</v>
      </c>
      <c r="Z3" s="25">
        <v>4</v>
      </c>
      <c r="AA3" s="25">
        <v>7.7</v>
      </c>
      <c r="AB3" s="25">
        <v>8.1</v>
      </c>
      <c r="AC3" s="21">
        <f aca="true" t="shared" si="0" ref="AC3:AC22">E3+F3+G3+H3+I3+J3-K3-L3+M3+N3+O3+Q3+R3+S3+T3+U3+V3+W3+X3-Y3-Z3-AA3-AB3</f>
        <v>211.71</v>
      </c>
      <c r="AD3" s="31">
        <v>1</v>
      </c>
      <c r="AE3" s="40" t="str">
        <f aca="true" t="shared" si="1" ref="AE3:AE22">"+"</f>
        <v>+</v>
      </c>
      <c r="AF3" s="41">
        <v>0</v>
      </c>
      <c r="AG3" s="34">
        <v>1</v>
      </c>
    </row>
    <row r="4" spans="1:33" ht="18" customHeight="1">
      <c r="A4" s="2">
        <v>18</v>
      </c>
      <c r="B4" s="52" t="s">
        <v>27</v>
      </c>
      <c r="C4" s="53" t="s">
        <v>28</v>
      </c>
      <c r="D4" s="3">
        <v>2</v>
      </c>
      <c r="E4" s="4">
        <v>0</v>
      </c>
      <c r="F4" s="5">
        <v>55.9</v>
      </c>
      <c r="G4" s="4">
        <v>0</v>
      </c>
      <c r="H4" s="4">
        <v>0</v>
      </c>
      <c r="I4" s="4">
        <v>94.22</v>
      </c>
      <c r="J4" s="4">
        <v>5</v>
      </c>
      <c r="K4" s="4">
        <v>0</v>
      </c>
      <c r="L4" s="4">
        <v>0</v>
      </c>
      <c r="M4" s="4">
        <v>0</v>
      </c>
      <c r="N4" s="4">
        <v>0</v>
      </c>
      <c r="O4" s="4">
        <v>5</v>
      </c>
      <c r="P4" s="2">
        <v>18</v>
      </c>
      <c r="Q4" s="4">
        <v>0</v>
      </c>
      <c r="R4" s="5">
        <v>36.4</v>
      </c>
      <c r="S4" s="4">
        <v>0</v>
      </c>
      <c r="T4" s="4">
        <v>0</v>
      </c>
      <c r="U4" s="4">
        <v>0</v>
      </c>
      <c r="V4" s="4">
        <v>65.53</v>
      </c>
      <c r="W4" s="4">
        <v>0</v>
      </c>
      <c r="X4" s="4">
        <v>10</v>
      </c>
      <c r="Y4" s="25">
        <v>6</v>
      </c>
      <c r="Z4" s="25">
        <v>5</v>
      </c>
      <c r="AA4" s="25">
        <v>7.9</v>
      </c>
      <c r="AB4" s="25">
        <v>7.1</v>
      </c>
      <c r="AC4" s="21">
        <f t="shared" si="0"/>
        <v>246.05</v>
      </c>
      <c r="AD4" s="31">
        <v>2</v>
      </c>
      <c r="AE4" s="40" t="str">
        <f t="shared" si="1"/>
        <v>+</v>
      </c>
      <c r="AF4" s="42">
        <f aca="true" t="shared" si="2" ref="AF4:AF22">AC4-$AC$3</f>
        <v>34.34</v>
      </c>
      <c r="AG4" s="34">
        <v>2</v>
      </c>
    </row>
    <row r="5" spans="1:33" ht="18" customHeight="1">
      <c r="A5" s="2">
        <v>5</v>
      </c>
      <c r="B5" s="52" t="s">
        <v>7</v>
      </c>
      <c r="C5" s="53" t="s">
        <v>8</v>
      </c>
      <c r="D5" s="3">
        <v>1</v>
      </c>
      <c r="E5" s="4">
        <v>0</v>
      </c>
      <c r="F5" s="4">
        <v>51.03</v>
      </c>
      <c r="G5" s="4">
        <v>0</v>
      </c>
      <c r="H5" s="4">
        <v>0</v>
      </c>
      <c r="I5" s="4">
        <v>83.94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30</v>
      </c>
      <c r="P5" s="2">
        <v>5</v>
      </c>
      <c r="Q5" s="4">
        <v>0</v>
      </c>
      <c r="R5" s="4">
        <v>36.94</v>
      </c>
      <c r="S5" s="4">
        <v>0</v>
      </c>
      <c r="T5" s="4">
        <v>0</v>
      </c>
      <c r="U5" s="4">
        <v>0</v>
      </c>
      <c r="V5" s="4">
        <v>67.75</v>
      </c>
      <c r="W5" s="4">
        <v>5</v>
      </c>
      <c r="X5" s="4">
        <v>0</v>
      </c>
      <c r="Y5" s="25">
        <v>5</v>
      </c>
      <c r="Z5" s="25">
        <v>2</v>
      </c>
      <c r="AA5" s="25">
        <v>6.3</v>
      </c>
      <c r="AB5" s="25">
        <v>6</v>
      </c>
      <c r="AC5" s="21">
        <f t="shared" si="0"/>
        <v>254.35999999999996</v>
      </c>
      <c r="AD5" s="31">
        <v>3</v>
      </c>
      <c r="AE5" s="40" t="str">
        <f t="shared" si="1"/>
        <v>+</v>
      </c>
      <c r="AF5" s="42">
        <f t="shared" si="2"/>
        <v>42.64999999999995</v>
      </c>
      <c r="AG5" s="34">
        <v>1</v>
      </c>
    </row>
    <row r="6" spans="1:33" ht="18" customHeight="1">
      <c r="A6" s="2">
        <v>7</v>
      </c>
      <c r="B6" s="52" t="s">
        <v>11</v>
      </c>
      <c r="C6" s="53" t="s">
        <v>52</v>
      </c>
      <c r="D6" s="3">
        <v>1</v>
      </c>
      <c r="E6" s="4">
        <v>0</v>
      </c>
      <c r="F6" s="4">
        <v>52.47</v>
      </c>
      <c r="G6" s="4">
        <v>0</v>
      </c>
      <c r="H6" s="4">
        <v>0</v>
      </c>
      <c r="I6" s="4">
        <v>67.53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30</v>
      </c>
      <c r="P6" s="2">
        <v>7</v>
      </c>
      <c r="Q6" s="4">
        <v>0</v>
      </c>
      <c r="R6" s="4">
        <v>39.19</v>
      </c>
      <c r="S6" s="4">
        <v>0</v>
      </c>
      <c r="T6" s="4">
        <v>0</v>
      </c>
      <c r="U6" s="5">
        <v>16</v>
      </c>
      <c r="V6" s="5">
        <v>69.1</v>
      </c>
      <c r="W6" s="4">
        <v>0</v>
      </c>
      <c r="X6" s="4">
        <v>0</v>
      </c>
      <c r="Y6" s="25">
        <v>5</v>
      </c>
      <c r="Z6" s="25">
        <v>0</v>
      </c>
      <c r="AA6" s="25">
        <v>6.9</v>
      </c>
      <c r="AB6" s="25">
        <v>6.4</v>
      </c>
      <c r="AC6" s="21">
        <f t="shared" si="0"/>
        <v>255.98999999999998</v>
      </c>
      <c r="AD6" s="31">
        <v>4</v>
      </c>
      <c r="AE6" s="40" t="str">
        <f t="shared" si="1"/>
        <v>+</v>
      </c>
      <c r="AF6" s="42">
        <f t="shared" si="2"/>
        <v>44.27999999999997</v>
      </c>
      <c r="AG6" s="34">
        <v>2</v>
      </c>
    </row>
    <row r="7" spans="1:33" ht="18" customHeight="1">
      <c r="A7" s="2">
        <v>8</v>
      </c>
      <c r="B7" s="52" t="s">
        <v>12</v>
      </c>
      <c r="C7" s="53" t="s">
        <v>13</v>
      </c>
      <c r="D7" s="3">
        <v>2</v>
      </c>
      <c r="E7" s="4">
        <v>0</v>
      </c>
      <c r="F7" s="4">
        <v>51.47</v>
      </c>
      <c r="G7" s="4">
        <v>0</v>
      </c>
      <c r="H7" s="4">
        <v>0</v>
      </c>
      <c r="I7" s="4">
        <v>60.57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25</v>
      </c>
      <c r="P7" s="2">
        <v>8</v>
      </c>
      <c r="Q7" s="4">
        <v>0</v>
      </c>
      <c r="R7" s="4">
        <v>35.25</v>
      </c>
      <c r="S7" s="4">
        <v>0</v>
      </c>
      <c r="T7" s="4">
        <v>0</v>
      </c>
      <c r="U7" s="5">
        <v>32</v>
      </c>
      <c r="V7" s="4">
        <v>71.06</v>
      </c>
      <c r="W7" s="4">
        <v>0</v>
      </c>
      <c r="X7" s="4">
        <v>0</v>
      </c>
      <c r="Y7" s="25">
        <v>3</v>
      </c>
      <c r="Z7" s="25">
        <v>4</v>
      </c>
      <c r="AA7" s="25">
        <v>4.6</v>
      </c>
      <c r="AB7" s="25">
        <v>7.6</v>
      </c>
      <c r="AC7" s="21">
        <f t="shared" si="0"/>
        <v>256.15</v>
      </c>
      <c r="AD7" s="31">
        <v>5</v>
      </c>
      <c r="AE7" s="40" t="str">
        <f t="shared" si="1"/>
        <v>+</v>
      </c>
      <c r="AF7" s="42">
        <f t="shared" si="2"/>
        <v>44.43999999999997</v>
      </c>
      <c r="AG7" s="34">
        <v>3</v>
      </c>
    </row>
    <row r="8" spans="1:33" ht="18" customHeight="1">
      <c r="A8" s="2">
        <v>28</v>
      </c>
      <c r="B8" s="52" t="s">
        <v>33</v>
      </c>
      <c r="C8" s="53" t="s">
        <v>56</v>
      </c>
      <c r="D8" s="3">
        <v>2</v>
      </c>
      <c r="E8" s="4">
        <v>0</v>
      </c>
      <c r="F8" s="4">
        <v>49.06</v>
      </c>
      <c r="G8" s="4">
        <v>0</v>
      </c>
      <c r="H8" s="4">
        <v>0</v>
      </c>
      <c r="I8" s="4">
        <v>64.09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2">
        <v>28</v>
      </c>
      <c r="Q8" s="4">
        <v>0</v>
      </c>
      <c r="R8" s="4">
        <v>37.03</v>
      </c>
      <c r="S8" s="4">
        <v>0</v>
      </c>
      <c r="T8" s="4">
        <v>0</v>
      </c>
      <c r="U8" s="5">
        <v>59</v>
      </c>
      <c r="V8" s="4">
        <v>67.19</v>
      </c>
      <c r="W8" s="4">
        <v>0</v>
      </c>
      <c r="X8" s="4">
        <v>10</v>
      </c>
      <c r="Y8" s="25">
        <v>5</v>
      </c>
      <c r="Z8" s="25">
        <v>1</v>
      </c>
      <c r="AA8" s="25">
        <v>8.4</v>
      </c>
      <c r="AB8" s="25">
        <v>5.4</v>
      </c>
      <c r="AC8" s="21">
        <f t="shared" si="0"/>
        <v>266.57000000000005</v>
      </c>
      <c r="AD8" s="31">
        <v>6</v>
      </c>
      <c r="AE8" s="40" t="str">
        <f t="shared" si="1"/>
        <v>+</v>
      </c>
      <c r="AF8" s="42">
        <f t="shared" si="2"/>
        <v>54.86000000000004</v>
      </c>
      <c r="AG8" s="34">
        <v>4</v>
      </c>
    </row>
    <row r="9" spans="1:33" ht="18" customHeight="1">
      <c r="A9" s="2">
        <v>13</v>
      </c>
      <c r="B9" s="52" t="s">
        <v>21</v>
      </c>
      <c r="C9" s="53" t="s">
        <v>54</v>
      </c>
      <c r="D9" s="3">
        <v>1</v>
      </c>
      <c r="E9" s="4">
        <v>0</v>
      </c>
      <c r="F9" s="4">
        <v>50.81</v>
      </c>
      <c r="G9" s="4">
        <v>0</v>
      </c>
      <c r="H9" s="4">
        <v>10</v>
      </c>
      <c r="I9" s="4">
        <v>83.03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22</v>
      </c>
      <c r="P9" s="2">
        <v>13</v>
      </c>
      <c r="Q9" s="4">
        <v>0</v>
      </c>
      <c r="R9" s="4">
        <v>38.34</v>
      </c>
      <c r="S9" s="4">
        <v>0</v>
      </c>
      <c r="T9" s="4">
        <v>0</v>
      </c>
      <c r="U9" s="5">
        <v>63</v>
      </c>
      <c r="V9" s="4">
        <v>78.34</v>
      </c>
      <c r="W9" s="4">
        <v>0</v>
      </c>
      <c r="X9" s="4">
        <v>0</v>
      </c>
      <c r="Y9" s="25">
        <v>5</v>
      </c>
      <c r="Z9" s="25">
        <v>4</v>
      </c>
      <c r="AA9" s="25">
        <v>8</v>
      </c>
      <c r="AB9" s="25">
        <v>7.6</v>
      </c>
      <c r="AC9" s="21">
        <f t="shared" si="0"/>
        <v>320.91999999999996</v>
      </c>
      <c r="AD9" s="31">
        <v>7</v>
      </c>
      <c r="AE9" s="40" t="str">
        <f t="shared" si="1"/>
        <v>+</v>
      </c>
      <c r="AF9" s="42">
        <f t="shared" si="2"/>
        <v>109.20999999999995</v>
      </c>
      <c r="AG9" s="34">
        <v>3</v>
      </c>
    </row>
    <row r="10" spans="1:33" ht="18" customHeight="1">
      <c r="A10" s="2">
        <v>14</v>
      </c>
      <c r="B10" s="52" t="s">
        <v>22</v>
      </c>
      <c r="C10" s="53" t="s">
        <v>18</v>
      </c>
      <c r="D10" s="3">
        <v>1</v>
      </c>
      <c r="E10" s="4">
        <v>0</v>
      </c>
      <c r="F10" s="4">
        <v>50.16</v>
      </c>
      <c r="G10" s="4">
        <v>0</v>
      </c>
      <c r="H10" s="4">
        <v>0</v>
      </c>
      <c r="I10" s="4">
        <v>80.34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2">
        <v>14</v>
      </c>
      <c r="Q10" s="4">
        <v>0</v>
      </c>
      <c r="R10" s="4">
        <v>36.22</v>
      </c>
      <c r="S10" s="4">
        <v>0</v>
      </c>
      <c r="T10" s="4">
        <v>0</v>
      </c>
      <c r="U10" s="5">
        <v>114</v>
      </c>
      <c r="V10" s="4">
        <v>65.78</v>
      </c>
      <c r="W10" s="24">
        <v>5</v>
      </c>
      <c r="X10" s="4">
        <v>0</v>
      </c>
      <c r="Y10" s="25">
        <v>3</v>
      </c>
      <c r="Z10" s="25">
        <v>4</v>
      </c>
      <c r="AA10" s="25">
        <v>8.1</v>
      </c>
      <c r="AB10" s="25">
        <v>7.6</v>
      </c>
      <c r="AC10" s="21">
        <f t="shared" si="0"/>
        <v>328.79999999999995</v>
      </c>
      <c r="AD10" s="31">
        <v>8</v>
      </c>
      <c r="AE10" s="40" t="str">
        <f t="shared" si="1"/>
        <v>+</v>
      </c>
      <c r="AF10" s="42">
        <f t="shared" si="2"/>
        <v>117.08999999999995</v>
      </c>
      <c r="AG10" s="34">
        <v>4</v>
      </c>
    </row>
    <row r="11" spans="1:33" ht="18" customHeight="1">
      <c r="A11" s="2">
        <v>17</v>
      </c>
      <c r="B11" s="52" t="s">
        <v>25</v>
      </c>
      <c r="C11" s="53" t="s">
        <v>26</v>
      </c>
      <c r="D11" s="3">
        <v>2</v>
      </c>
      <c r="E11" s="4">
        <v>0</v>
      </c>
      <c r="F11" s="4">
        <v>54.53</v>
      </c>
      <c r="G11" s="4">
        <v>0</v>
      </c>
      <c r="H11" s="4">
        <v>0</v>
      </c>
      <c r="I11" s="4">
        <v>97.44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12</v>
      </c>
      <c r="P11" s="2">
        <v>17</v>
      </c>
      <c r="Q11" s="4">
        <v>0</v>
      </c>
      <c r="R11" s="4">
        <v>37.09</v>
      </c>
      <c r="S11" s="4">
        <v>0</v>
      </c>
      <c r="T11" s="4">
        <v>0</v>
      </c>
      <c r="U11" s="5">
        <v>162</v>
      </c>
      <c r="V11" s="4">
        <v>71.75</v>
      </c>
      <c r="W11" s="4">
        <v>0</v>
      </c>
      <c r="X11" s="4">
        <v>0</v>
      </c>
      <c r="Y11" s="25">
        <v>4</v>
      </c>
      <c r="Z11" s="25">
        <v>1</v>
      </c>
      <c r="AA11" s="25">
        <v>9</v>
      </c>
      <c r="AB11" s="25">
        <v>5.9</v>
      </c>
      <c r="AC11" s="21">
        <f t="shared" si="0"/>
        <v>414.91</v>
      </c>
      <c r="AD11" s="31">
        <v>9</v>
      </c>
      <c r="AE11" s="40" t="str">
        <f t="shared" si="1"/>
        <v>+</v>
      </c>
      <c r="AF11" s="42">
        <f t="shared" si="2"/>
        <v>203.20000000000002</v>
      </c>
      <c r="AG11" s="34">
        <v>5</v>
      </c>
    </row>
    <row r="12" spans="1:33" ht="18" customHeight="1">
      <c r="A12" s="2">
        <v>16</v>
      </c>
      <c r="B12" s="52" t="s">
        <v>23</v>
      </c>
      <c r="C12" s="53" t="s">
        <v>24</v>
      </c>
      <c r="D12" s="3">
        <v>2</v>
      </c>
      <c r="E12" s="4">
        <v>0</v>
      </c>
      <c r="F12" s="4">
        <v>52.28</v>
      </c>
      <c r="G12" s="4">
        <v>0</v>
      </c>
      <c r="H12" s="4">
        <v>20</v>
      </c>
      <c r="I12" s="4">
        <v>87.19</v>
      </c>
      <c r="J12" s="4">
        <v>5</v>
      </c>
      <c r="K12" s="4">
        <v>0</v>
      </c>
      <c r="L12" s="4">
        <v>1</v>
      </c>
      <c r="M12" s="4">
        <v>0</v>
      </c>
      <c r="N12" s="4">
        <v>0</v>
      </c>
      <c r="O12" s="4">
        <v>15</v>
      </c>
      <c r="P12" s="2">
        <v>16</v>
      </c>
      <c r="Q12" s="4">
        <v>0</v>
      </c>
      <c r="R12" s="4">
        <v>40.75</v>
      </c>
      <c r="S12" s="4">
        <v>0</v>
      </c>
      <c r="T12" s="4">
        <v>0</v>
      </c>
      <c r="U12" s="5">
        <v>192</v>
      </c>
      <c r="V12" s="4">
        <v>78.37</v>
      </c>
      <c r="W12" s="4">
        <v>0</v>
      </c>
      <c r="X12" s="4">
        <v>0</v>
      </c>
      <c r="Y12" s="25">
        <v>7</v>
      </c>
      <c r="Z12" s="25">
        <v>5</v>
      </c>
      <c r="AA12" s="25">
        <v>8.8</v>
      </c>
      <c r="AB12" s="25">
        <v>8.5</v>
      </c>
      <c r="AC12" s="21">
        <f t="shared" si="0"/>
        <v>460.29</v>
      </c>
      <c r="AD12" s="31">
        <v>10</v>
      </c>
      <c r="AE12" s="40" t="str">
        <f t="shared" si="1"/>
        <v>+</v>
      </c>
      <c r="AF12" s="42">
        <f t="shared" si="2"/>
        <v>248.58</v>
      </c>
      <c r="AG12" s="34">
        <v>6</v>
      </c>
    </row>
    <row r="13" spans="1:33" ht="18" customHeight="1">
      <c r="A13" s="2">
        <v>6</v>
      </c>
      <c r="B13" s="52" t="s">
        <v>9</v>
      </c>
      <c r="C13" s="53" t="s">
        <v>10</v>
      </c>
      <c r="D13" s="3">
        <v>2</v>
      </c>
      <c r="E13" s="4">
        <v>0</v>
      </c>
      <c r="F13" s="4">
        <v>59.85</v>
      </c>
      <c r="G13" s="4">
        <v>0</v>
      </c>
      <c r="H13" s="4">
        <v>0</v>
      </c>
      <c r="I13" s="4">
        <v>63.47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40</v>
      </c>
      <c r="P13" s="2">
        <v>6</v>
      </c>
      <c r="Q13" s="4">
        <v>0</v>
      </c>
      <c r="R13" s="4">
        <v>34.94</v>
      </c>
      <c r="S13" s="4">
        <v>0</v>
      </c>
      <c r="T13" s="4">
        <v>0</v>
      </c>
      <c r="U13" s="5">
        <v>223</v>
      </c>
      <c r="V13" s="4">
        <v>66.56</v>
      </c>
      <c r="W13" s="24">
        <v>5</v>
      </c>
      <c r="X13" s="4">
        <v>0</v>
      </c>
      <c r="Y13" s="25">
        <v>3</v>
      </c>
      <c r="Z13" s="25">
        <v>6</v>
      </c>
      <c r="AA13" s="25">
        <v>2.2</v>
      </c>
      <c r="AB13" s="25">
        <v>7.2</v>
      </c>
      <c r="AC13" s="21">
        <f t="shared" si="0"/>
        <v>473.42</v>
      </c>
      <c r="AD13" s="31">
        <v>11</v>
      </c>
      <c r="AE13" s="40" t="str">
        <f t="shared" si="1"/>
        <v>+</v>
      </c>
      <c r="AF13" s="42">
        <f t="shared" si="2"/>
        <v>261.71000000000004</v>
      </c>
      <c r="AG13" s="34">
        <v>7</v>
      </c>
    </row>
    <row r="14" spans="1:33" ht="18" customHeight="1">
      <c r="A14" s="2">
        <v>12</v>
      </c>
      <c r="B14" s="52" t="s">
        <v>19</v>
      </c>
      <c r="C14" s="53" t="s">
        <v>20</v>
      </c>
      <c r="D14" s="3">
        <v>2</v>
      </c>
      <c r="E14" s="4">
        <v>0</v>
      </c>
      <c r="F14" s="4">
        <v>52.25</v>
      </c>
      <c r="G14" s="4">
        <v>0</v>
      </c>
      <c r="H14" s="4">
        <v>20</v>
      </c>
      <c r="I14" s="4">
        <v>73.91</v>
      </c>
      <c r="J14" s="4">
        <v>5</v>
      </c>
      <c r="K14" s="4">
        <v>0</v>
      </c>
      <c r="L14" s="4">
        <v>0</v>
      </c>
      <c r="M14" s="4">
        <v>0</v>
      </c>
      <c r="N14" s="4">
        <v>0</v>
      </c>
      <c r="O14" s="4">
        <v>35</v>
      </c>
      <c r="P14" s="2">
        <v>12</v>
      </c>
      <c r="Q14" s="4">
        <v>0</v>
      </c>
      <c r="R14" s="4">
        <v>43.97</v>
      </c>
      <c r="S14" s="4">
        <v>0</v>
      </c>
      <c r="T14" s="4">
        <v>0</v>
      </c>
      <c r="U14" s="5">
        <v>184</v>
      </c>
      <c r="V14" s="23">
        <v>98.295</v>
      </c>
      <c r="W14" s="4">
        <v>0</v>
      </c>
      <c r="X14" s="4">
        <v>0</v>
      </c>
      <c r="Y14" s="25">
        <v>3</v>
      </c>
      <c r="Z14" s="25">
        <v>3</v>
      </c>
      <c r="AA14" s="25">
        <v>7</v>
      </c>
      <c r="AB14" s="25">
        <v>6.5</v>
      </c>
      <c r="AC14" s="21">
        <f t="shared" si="0"/>
        <v>492.92499999999995</v>
      </c>
      <c r="AD14" s="31">
        <v>12</v>
      </c>
      <c r="AE14" s="40" t="str">
        <f t="shared" si="1"/>
        <v>+</v>
      </c>
      <c r="AF14" s="42">
        <f t="shared" si="2"/>
        <v>281.2149999999999</v>
      </c>
      <c r="AG14" s="34">
        <v>8</v>
      </c>
    </row>
    <row r="15" spans="1:33" ht="18" customHeight="1">
      <c r="A15" s="2">
        <v>10</v>
      </c>
      <c r="B15" s="52" t="s">
        <v>16</v>
      </c>
      <c r="C15" s="53" t="s">
        <v>17</v>
      </c>
      <c r="D15" s="3">
        <v>2</v>
      </c>
      <c r="E15" s="4">
        <v>0</v>
      </c>
      <c r="F15" s="4">
        <v>61.16</v>
      </c>
      <c r="G15" s="4">
        <v>0</v>
      </c>
      <c r="H15" s="4">
        <v>0</v>
      </c>
      <c r="I15" s="4">
        <v>95.66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30</v>
      </c>
      <c r="P15" s="2">
        <v>10</v>
      </c>
      <c r="Q15" s="4">
        <v>0</v>
      </c>
      <c r="R15" s="4">
        <v>52.47</v>
      </c>
      <c r="S15" s="4">
        <v>0</v>
      </c>
      <c r="T15" s="4">
        <v>0</v>
      </c>
      <c r="U15" s="5">
        <v>207</v>
      </c>
      <c r="V15" s="4">
        <v>72.19</v>
      </c>
      <c r="W15" s="24">
        <v>5</v>
      </c>
      <c r="X15" s="4">
        <v>0</v>
      </c>
      <c r="Y15" s="25">
        <v>2</v>
      </c>
      <c r="Z15" s="25">
        <v>2</v>
      </c>
      <c r="AA15" s="25">
        <v>7.9</v>
      </c>
      <c r="AB15" s="25">
        <v>7.3</v>
      </c>
      <c r="AC15" s="21">
        <f t="shared" si="0"/>
        <v>504.28000000000003</v>
      </c>
      <c r="AD15" s="31">
        <v>13</v>
      </c>
      <c r="AE15" s="40" t="str">
        <f t="shared" si="1"/>
        <v>+</v>
      </c>
      <c r="AF15" s="42">
        <f t="shared" si="2"/>
        <v>292.57000000000005</v>
      </c>
      <c r="AG15" s="34">
        <v>9</v>
      </c>
    </row>
    <row r="16" spans="1:33" ht="18" customHeight="1">
      <c r="A16" s="2">
        <v>3</v>
      </c>
      <c r="B16" s="52" t="s">
        <v>4</v>
      </c>
      <c r="C16" s="53" t="s">
        <v>5</v>
      </c>
      <c r="D16" s="3">
        <v>1</v>
      </c>
      <c r="E16" s="4">
        <v>0</v>
      </c>
      <c r="F16" s="4">
        <v>52.53</v>
      </c>
      <c r="G16" s="4">
        <v>5</v>
      </c>
      <c r="H16" s="4">
        <v>0</v>
      </c>
      <c r="I16" s="4">
        <v>82.81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60</v>
      </c>
      <c r="P16" s="2">
        <v>3</v>
      </c>
      <c r="Q16" s="4">
        <v>0</v>
      </c>
      <c r="R16" s="4">
        <v>37.89</v>
      </c>
      <c r="S16" s="4">
        <v>0</v>
      </c>
      <c r="T16" s="4">
        <v>0</v>
      </c>
      <c r="U16" s="5">
        <v>214</v>
      </c>
      <c r="V16" s="4">
        <v>98.78</v>
      </c>
      <c r="W16" s="4">
        <v>0</v>
      </c>
      <c r="X16" s="4">
        <v>0</v>
      </c>
      <c r="Y16" s="25">
        <v>3</v>
      </c>
      <c r="Z16" s="25">
        <v>5</v>
      </c>
      <c r="AA16" s="25">
        <v>7.3</v>
      </c>
      <c r="AB16" s="25">
        <v>7.5</v>
      </c>
      <c r="AC16" s="21">
        <f t="shared" si="0"/>
        <v>527.21</v>
      </c>
      <c r="AD16" s="31">
        <v>14</v>
      </c>
      <c r="AE16" s="40" t="str">
        <f t="shared" si="1"/>
        <v>+</v>
      </c>
      <c r="AF16" s="42">
        <f t="shared" si="2"/>
        <v>315.5</v>
      </c>
      <c r="AG16" s="34">
        <v>5</v>
      </c>
    </row>
    <row r="17" spans="1:33" ht="18" customHeight="1">
      <c r="A17" s="2">
        <v>21</v>
      </c>
      <c r="B17" s="52" t="s">
        <v>29</v>
      </c>
      <c r="C17" s="53" t="s">
        <v>26</v>
      </c>
      <c r="D17" s="3">
        <v>2</v>
      </c>
      <c r="E17" s="4">
        <v>0</v>
      </c>
      <c r="F17" s="4">
        <v>51.19</v>
      </c>
      <c r="G17" s="4">
        <v>0</v>
      </c>
      <c r="H17" s="4">
        <v>0</v>
      </c>
      <c r="I17" s="4">
        <v>86.34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14</v>
      </c>
      <c r="P17" s="2">
        <v>21</v>
      </c>
      <c r="Q17" s="4">
        <v>0</v>
      </c>
      <c r="R17" s="4">
        <v>36.65</v>
      </c>
      <c r="S17" s="4">
        <v>60</v>
      </c>
      <c r="T17" s="4">
        <v>0</v>
      </c>
      <c r="U17" s="5">
        <v>224</v>
      </c>
      <c r="V17" s="30">
        <v>98.295</v>
      </c>
      <c r="W17" s="4">
        <v>0</v>
      </c>
      <c r="X17" s="4">
        <v>0</v>
      </c>
      <c r="Y17" s="25">
        <v>7</v>
      </c>
      <c r="Z17" s="25">
        <v>4</v>
      </c>
      <c r="AA17" s="25">
        <v>7.7</v>
      </c>
      <c r="AB17" s="25">
        <v>8.4</v>
      </c>
      <c r="AC17" s="21">
        <f t="shared" si="0"/>
        <v>543.375</v>
      </c>
      <c r="AD17" s="31">
        <v>15</v>
      </c>
      <c r="AE17" s="40" t="str">
        <f t="shared" si="1"/>
        <v>+</v>
      </c>
      <c r="AF17" s="42">
        <f t="shared" si="2"/>
        <v>331.66499999999996</v>
      </c>
      <c r="AG17" s="34">
        <v>10</v>
      </c>
    </row>
    <row r="18" spans="1:33" ht="18" customHeight="1">
      <c r="A18" s="2">
        <v>23</v>
      </c>
      <c r="B18" s="52" t="s">
        <v>55</v>
      </c>
      <c r="C18" s="53" t="s">
        <v>24</v>
      </c>
      <c r="D18" s="3">
        <v>2</v>
      </c>
      <c r="E18" s="4">
        <v>0</v>
      </c>
      <c r="F18" s="4">
        <v>55.69</v>
      </c>
      <c r="G18" s="4">
        <v>0</v>
      </c>
      <c r="H18" s="4">
        <v>0</v>
      </c>
      <c r="I18" s="5">
        <v>101</v>
      </c>
      <c r="J18" s="4">
        <v>5</v>
      </c>
      <c r="K18" s="4">
        <v>0</v>
      </c>
      <c r="L18" s="4">
        <v>0</v>
      </c>
      <c r="M18" s="4">
        <v>0</v>
      </c>
      <c r="N18" s="4">
        <v>0</v>
      </c>
      <c r="O18" s="4">
        <v>45</v>
      </c>
      <c r="P18" s="2">
        <v>23</v>
      </c>
      <c r="Q18" s="4">
        <v>0</v>
      </c>
      <c r="R18" s="4">
        <v>50.69</v>
      </c>
      <c r="S18" s="4">
        <v>0</v>
      </c>
      <c r="T18" s="4">
        <v>0</v>
      </c>
      <c r="U18" s="5">
        <v>227</v>
      </c>
      <c r="V18" s="4">
        <v>85.19</v>
      </c>
      <c r="W18" s="4">
        <v>0</v>
      </c>
      <c r="X18" s="4">
        <v>0</v>
      </c>
      <c r="Y18" s="25">
        <v>5</v>
      </c>
      <c r="Z18" s="29">
        <v>6</v>
      </c>
      <c r="AA18" s="25">
        <v>8.3</v>
      </c>
      <c r="AB18" s="25">
        <v>6.5</v>
      </c>
      <c r="AC18" s="21">
        <f t="shared" si="0"/>
        <v>543.77</v>
      </c>
      <c r="AD18" s="31">
        <v>16</v>
      </c>
      <c r="AE18" s="40" t="str">
        <f t="shared" si="1"/>
        <v>+</v>
      </c>
      <c r="AF18" s="42">
        <f t="shared" si="2"/>
        <v>332.05999999999995</v>
      </c>
      <c r="AG18" s="34">
        <v>11</v>
      </c>
    </row>
    <row r="19" spans="1:33" ht="18" customHeight="1">
      <c r="A19" s="2">
        <v>9</v>
      </c>
      <c r="B19" s="52" t="s">
        <v>14</v>
      </c>
      <c r="C19" s="53" t="s">
        <v>15</v>
      </c>
      <c r="D19" s="3">
        <v>2</v>
      </c>
      <c r="E19" s="4">
        <v>60</v>
      </c>
      <c r="F19" s="4">
        <v>53.59</v>
      </c>
      <c r="G19" s="4">
        <v>0</v>
      </c>
      <c r="H19" s="4">
        <v>0</v>
      </c>
      <c r="I19" s="4">
        <v>64.12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25</v>
      </c>
      <c r="P19" s="2">
        <v>9</v>
      </c>
      <c r="Q19" s="4">
        <v>0</v>
      </c>
      <c r="R19" s="4">
        <v>38.62</v>
      </c>
      <c r="S19" s="4">
        <v>0</v>
      </c>
      <c r="T19" s="4">
        <v>10</v>
      </c>
      <c r="U19" s="5">
        <v>426</v>
      </c>
      <c r="V19" s="4">
        <v>91.22</v>
      </c>
      <c r="W19" s="4">
        <v>0</v>
      </c>
      <c r="X19" s="4">
        <v>0</v>
      </c>
      <c r="Y19" s="25">
        <v>3</v>
      </c>
      <c r="Z19" s="25">
        <v>3</v>
      </c>
      <c r="AA19" s="25">
        <v>6.3</v>
      </c>
      <c r="AB19" s="25">
        <v>6.8</v>
      </c>
      <c r="AC19" s="21">
        <f t="shared" si="0"/>
        <v>749.4500000000002</v>
      </c>
      <c r="AD19" s="31">
        <v>17</v>
      </c>
      <c r="AE19" s="40" t="str">
        <f t="shared" si="1"/>
        <v>+</v>
      </c>
      <c r="AF19" s="42">
        <f t="shared" si="2"/>
        <v>537.7400000000001</v>
      </c>
      <c r="AG19" s="34">
        <v>12</v>
      </c>
    </row>
    <row r="20" spans="1:33" ht="18" customHeight="1">
      <c r="A20" s="2">
        <v>11</v>
      </c>
      <c r="B20" s="52" t="s">
        <v>53</v>
      </c>
      <c r="C20" s="53" t="s">
        <v>18</v>
      </c>
      <c r="D20" s="3">
        <v>1</v>
      </c>
      <c r="E20" s="4">
        <v>0</v>
      </c>
      <c r="F20" s="4">
        <v>53.43</v>
      </c>
      <c r="G20" s="4">
        <v>0</v>
      </c>
      <c r="H20" s="4">
        <v>10</v>
      </c>
      <c r="I20" s="5">
        <v>84.5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70</v>
      </c>
      <c r="P20" s="2">
        <v>11</v>
      </c>
      <c r="Q20" s="4">
        <v>300</v>
      </c>
      <c r="R20" s="4">
        <v>50.62</v>
      </c>
      <c r="S20" s="4">
        <v>0</v>
      </c>
      <c r="T20" s="4">
        <v>0</v>
      </c>
      <c r="U20" s="5">
        <v>118</v>
      </c>
      <c r="V20" s="4">
        <v>88.37</v>
      </c>
      <c r="W20" s="4">
        <v>0</v>
      </c>
      <c r="X20" s="4">
        <v>0</v>
      </c>
      <c r="Y20" s="25">
        <v>5</v>
      </c>
      <c r="Z20" s="25">
        <v>0</v>
      </c>
      <c r="AA20" s="25">
        <v>6.9</v>
      </c>
      <c r="AB20" s="25">
        <v>3.4</v>
      </c>
      <c r="AC20" s="21">
        <f t="shared" si="0"/>
        <v>759.6200000000001</v>
      </c>
      <c r="AD20" s="31">
        <v>18</v>
      </c>
      <c r="AE20" s="40" t="str">
        <f t="shared" si="1"/>
        <v>+</v>
      </c>
      <c r="AF20" s="42">
        <f t="shared" si="2"/>
        <v>547.9100000000001</v>
      </c>
      <c r="AG20" s="34">
        <v>6</v>
      </c>
    </row>
    <row r="21" spans="1:33" ht="18" customHeight="1">
      <c r="A21" s="2">
        <v>2</v>
      </c>
      <c r="B21" s="52" t="s">
        <v>2</v>
      </c>
      <c r="C21" s="53" t="s">
        <v>3</v>
      </c>
      <c r="D21" s="3">
        <v>1</v>
      </c>
      <c r="E21" s="4">
        <v>10</v>
      </c>
      <c r="F21" s="4">
        <v>47.44</v>
      </c>
      <c r="G21" s="4">
        <v>0</v>
      </c>
      <c r="H21" s="4">
        <v>10</v>
      </c>
      <c r="I21" s="4">
        <v>68.91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35</v>
      </c>
      <c r="P21" s="2">
        <v>2</v>
      </c>
      <c r="Q21" s="4">
        <v>0</v>
      </c>
      <c r="R21" s="4">
        <v>33.69</v>
      </c>
      <c r="S21" s="4">
        <v>0</v>
      </c>
      <c r="T21" s="4">
        <v>0</v>
      </c>
      <c r="U21" s="5">
        <v>534</v>
      </c>
      <c r="V21" s="4">
        <v>65.88</v>
      </c>
      <c r="W21" s="4">
        <v>0</v>
      </c>
      <c r="X21" s="4">
        <v>0</v>
      </c>
      <c r="Y21" s="25">
        <v>4</v>
      </c>
      <c r="Z21" s="25">
        <v>2</v>
      </c>
      <c r="AA21" s="25">
        <v>8.4</v>
      </c>
      <c r="AB21" s="25">
        <v>3.5</v>
      </c>
      <c r="AC21" s="21">
        <f t="shared" si="0"/>
        <v>787.02</v>
      </c>
      <c r="AD21" s="31">
        <v>19</v>
      </c>
      <c r="AE21" s="40" t="str">
        <f t="shared" si="1"/>
        <v>+</v>
      </c>
      <c r="AF21" s="42">
        <f t="shared" si="2"/>
        <v>575.31</v>
      </c>
      <c r="AG21" s="34">
        <v>7</v>
      </c>
    </row>
    <row r="22" spans="1:33" ht="18" customHeight="1">
      <c r="A22" s="2">
        <v>24</v>
      </c>
      <c r="B22" s="52" t="s">
        <v>30</v>
      </c>
      <c r="C22" s="53" t="s">
        <v>31</v>
      </c>
      <c r="D22" s="3">
        <v>1</v>
      </c>
      <c r="E22" s="4">
        <v>0</v>
      </c>
      <c r="F22" s="4">
        <v>61.78</v>
      </c>
      <c r="G22" s="4">
        <v>0</v>
      </c>
      <c r="H22" s="4">
        <v>0</v>
      </c>
      <c r="I22" s="5">
        <v>125.1</v>
      </c>
      <c r="J22" s="4">
        <v>5</v>
      </c>
      <c r="K22" s="4">
        <v>1</v>
      </c>
      <c r="L22" s="4">
        <v>2</v>
      </c>
      <c r="M22" s="4">
        <v>0</v>
      </c>
      <c r="N22" s="4">
        <v>0</v>
      </c>
      <c r="O22" s="4">
        <v>40</v>
      </c>
      <c r="P22" s="2">
        <v>24</v>
      </c>
      <c r="Q22" s="4">
        <v>0</v>
      </c>
      <c r="R22" s="4">
        <v>50.03</v>
      </c>
      <c r="S22" s="4">
        <v>0</v>
      </c>
      <c r="T22" s="4">
        <v>0</v>
      </c>
      <c r="U22" s="5">
        <v>341</v>
      </c>
      <c r="V22" s="4">
        <v>78.78</v>
      </c>
      <c r="W22" s="4">
        <v>0</v>
      </c>
      <c r="X22" s="4">
        <v>120</v>
      </c>
      <c r="Y22" s="25">
        <v>1</v>
      </c>
      <c r="Z22" s="25">
        <v>3</v>
      </c>
      <c r="AA22" s="25">
        <v>6</v>
      </c>
      <c r="AB22" s="25">
        <v>8.2</v>
      </c>
      <c r="AC22" s="21">
        <f t="shared" si="0"/>
        <v>800.4899999999999</v>
      </c>
      <c r="AD22" s="31">
        <v>20</v>
      </c>
      <c r="AE22" s="40" t="str">
        <f t="shared" si="1"/>
        <v>+</v>
      </c>
      <c r="AF22" s="42">
        <f t="shared" si="2"/>
        <v>588.7799999999999</v>
      </c>
      <c r="AG22" s="34">
        <v>8</v>
      </c>
    </row>
    <row r="23" spans="1:33" s="17" customFormat="1" ht="18" customHeight="1">
      <c r="A23" s="12"/>
      <c r="B23" s="13"/>
      <c r="C23" s="18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2"/>
      <c r="Q23" s="15"/>
      <c r="R23" s="15"/>
      <c r="S23" s="15"/>
      <c r="T23" s="15"/>
      <c r="U23" s="16"/>
      <c r="Y23" s="26"/>
      <c r="Z23" s="26"/>
      <c r="AA23" s="26"/>
      <c r="AB23" s="26"/>
      <c r="AD23" s="32"/>
      <c r="AG23" s="35"/>
    </row>
    <row r="24" spans="1:34" s="6" customFormat="1" ht="18" customHeight="1">
      <c r="A24" s="8">
        <v>1</v>
      </c>
      <c r="B24" s="9" t="s">
        <v>1</v>
      </c>
      <c r="C24" s="19" t="s">
        <v>51</v>
      </c>
      <c r="D24" s="10">
        <v>2</v>
      </c>
      <c r="E24" s="11">
        <v>0</v>
      </c>
      <c r="F24" s="11">
        <v>50.91</v>
      </c>
      <c r="G24" s="11">
        <v>0</v>
      </c>
      <c r="H24" s="11">
        <v>20</v>
      </c>
      <c r="I24" s="11">
        <v>81.68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50</v>
      </c>
      <c r="P24" s="8">
        <v>1</v>
      </c>
      <c r="Q24" s="27" t="s">
        <v>49</v>
      </c>
      <c r="R24" s="27" t="s">
        <v>49</v>
      </c>
      <c r="S24" s="27" t="s">
        <v>49</v>
      </c>
      <c r="T24" s="27" t="s">
        <v>49</v>
      </c>
      <c r="U24" s="27" t="s">
        <v>49</v>
      </c>
      <c r="V24" s="27" t="s">
        <v>49</v>
      </c>
      <c r="W24" s="27" t="s">
        <v>49</v>
      </c>
      <c r="X24" s="27" t="s">
        <v>49</v>
      </c>
      <c r="Y24" s="27" t="s">
        <v>49</v>
      </c>
      <c r="Z24" s="27" t="s">
        <v>49</v>
      </c>
      <c r="AA24" s="27" t="s">
        <v>49</v>
      </c>
      <c r="AB24" s="27" t="s">
        <v>49</v>
      </c>
      <c r="AC24" s="27" t="s">
        <v>49</v>
      </c>
      <c r="AD24" s="37" t="s">
        <v>49</v>
      </c>
      <c r="AE24" s="48"/>
      <c r="AF24" s="49" t="s">
        <v>49</v>
      </c>
      <c r="AG24" s="37" t="s">
        <v>49</v>
      </c>
      <c r="AH24" s="50"/>
    </row>
    <row r="25" spans="1:34" s="6" customFormat="1" ht="18" customHeight="1">
      <c r="A25" s="8">
        <v>4</v>
      </c>
      <c r="B25" s="9" t="s">
        <v>6</v>
      </c>
      <c r="C25" s="19" t="s">
        <v>3</v>
      </c>
      <c r="D25" s="10">
        <v>1</v>
      </c>
      <c r="E25" s="11">
        <v>0</v>
      </c>
      <c r="F25" s="11">
        <v>67.47</v>
      </c>
      <c r="G25" s="11">
        <v>0</v>
      </c>
      <c r="H25" s="11">
        <v>380</v>
      </c>
      <c r="I25" s="11">
        <v>105.96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60</v>
      </c>
      <c r="P25" s="8">
        <v>4</v>
      </c>
      <c r="Q25" s="27" t="s">
        <v>49</v>
      </c>
      <c r="R25" s="27" t="s">
        <v>49</v>
      </c>
      <c r="S25" s="27" t="s">
        <v>49</v>
      </c>
      <c r="T25" s="27" t="s">
        <v>49</v>
      </c>
      <c r="U25" s="27" t="s">
        <v>49</v>
      </c>
      <c r="V25" s="27" t="s">
        <v>49</v>
      </c>
      <c r="W25" s="27" t="s">
        <v>49</v>
      </c>
      <c r="X25" s="27" t="s">
        <v>49</v>
      </c>
      <c r="Y25" s="27" t="s">
        <v>49</v>
      </c>
      <c r="Z25" s="27" t="s">
        <v>49</v>
      </c>
      <c r="AA25" s="27" t="s">
        <v>49</v>
      </c>
      <c r="AB25" s="27" t="s">
        <v>49</v>
      </c>
      <c r="AC25" s="27" t="s">
        <v>49</v>
      </c>
      <c r="AD25" s="37" t="s">
        <v>49</v>
      </c>
      <c r="AE25" s="48"/>
      <c r="AF25" s="49" t="s">
        <v>49</v>
      </c>
      <c r="AG25" s="37" t="s">
        <v>49</v>
      </c>
      <c r="AH25" s="50"/>
    </row>
    <row r="26" spans="10:34" ht="18" customHeight="1">
      <c r="J26" s="7"/>
      <c r="AD26" s="38"/>
      <c r="AE26" s="51"/>
      <c r="AF26" s="51"/>
      <c r="AG26" s="39"/>
      <c r="AH26" s="51"/>
    </row>
    <row r="35" ht="18" customHeight="1">
      <c r="V35" s="22"/>
    </row>
  </sheetData>
  <sheetProtection/>
  <autoFilter ref="A2:AC22"/>
  <mergeCells count="1">
    <mergeCell ref="AE2:AF2"/>
  </mergeCells>
  <printOptions/>
  <pageMargins left="0.25" right="0.27" top="1" bottom="0.57" header="0.19" footer="0.31"/>
  <pageSetup horizontalDpi="300" verticalDpi="300" orientation="landscape" paperSize="9" r:id="rId4"/>
  <headerFooter alignWithMargins="0">
    <oddHeader>&amp;CОфициальные результаты
&amp;"Arial Cyr,полужирный курсив"Ралли "WINTER DRIVE'07"&amp;"Arial Cyr,обычный"
АБСОЛЮТ
15 - 16 декабря 2007 г.</oddHeader>
    <oddFooter>&amp;RДиректор соревнований          Малик С.Д.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 Palace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dmitriy.berezenskiy</dc:creator>
  <cp:keywords/>
  <dc:description/>
  <cp:lastModifiedBy>Богун Роман Олегович</cp:lastModifiedBy>
  <cp:lastPrinted>2007-12-16T14:16:19Z</cp:lastPrinted>
  <dcterms:created xsi:type="dcterms:W3CDTF">2007-12-15T20:46:57Z</dcterms:created>
  <dcterms:modified xsi:type="dcterms:W3CDTF">2012-01-19T12:34:15Z</dcterms:modified>
  <cp:category/>
  <cp:version/>
  <cp:contentType/>
  <cp:contentStatus/>
</cp:coreProperties>
</file>